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885" windowWidth="27840" windowHeight="11010" activeTab="3"/>
  </bookViews>
  <sheets>
    <sheet name="Without Prize Pool" sheetId="1" r:id="rId1"/>
    <sheet name="Sheet2" sheetId="2" state="hidden" r:id="rId2"/>
    <sheet name="Sheet3" sheetId="3" state="hidden" r:id="rId3"/>
    <sheet name="With Prize Pool" sheetId="4" r:id="rId4"/>
  </sheets>
  <definedNames>
    <definedName name="NumberofItems">Sheet2!$A$17:$A$26</definedName>
    <definedName name="PrizePoolAllocation">Sheet2!$A$1:$A$2</definedName>
    <definedName name="PrizePoolMatch">Sheet2!$A$5:$A$10</definedName>
    <definedName name="YesorNo">Sheet2!$A$13:$A$14</definedName>
  </definedNames>
  <calcPr calcId="145621"/>
</workbook>
</file>

<file path=xl/calcChain.xml><?xml version="1.0" encoding="utf-8"?>
<calcChain xmlns="http://schemas.openxmlformats.org/spreadsheetml/2006/main">
  <c r="B17" i="4" l="1"/>
  <c r="R24" i="4" s="1"/>
  <c r="R26" i="4" l="1"/>
  <c r="Q24" i="4"/>
  <c r="Q26" i="4"/>
  <c r="B10" i="4"/>
  <c r="B11" i="4" s="1"/>
  <c r="O24" i="4" l="1"/>
  <c r="T24" i="4" s="1"/>
  <c r="C16" i="1" l="1"/>
  <c r="C30" i="1" s="1"/>
  <c r="M36" i="4"/>
  <c r="M35" i="4"/>
  <c r="M34" i="4"/>
  <c r="M33" i="4"/>
  <c r="M32" i="4"/>
  <c r="M31" i="4"/>
  <c r="O31" i="4" s="1"/>
  <c r="T31" i="4" s="1"/>
  <c r="M30" i="4"/>
  <c r="O30" i="4" s="1"/>
  <c r="T30" i="4" s="1"/>
  <c r="M29" i="4"/>
  <c r="M28" i="4"/>
  <c r="M27" i="4"/>
  <c r="M26" i="4"/>
  <c r="O26" i="4" s="1"/>
  <c r="T26" i="4" s="1"/>
  <c r="M28" i="1"/>
  <c r="M27" i="1"/>
  <c r="M26" i="1"/>
  <c r="M25" i="1"/>
  <c r="M24" i="1"/>
  <c r="M23" i="1"/>
  <c r="M22" i="1"/>
  <c r="M21" i="1"/>
  <c r="M20" i="1"/>
  <c r="M19" i="1"/>
  <c r="M18" i="1"/>
  <c r="K24" i="4"/>
  <c r="K38" i="4" s="1"/>
  <c r="J24" i="4"/>
  <c r="J38" i="4" s="1"/>
  <c r="I24" i="4"/>
  <c r="I38" i="4" s="1"/>
  <c r="H24" i="4"/>
  <c r="H38" i="4" s="1"/>
  <c r="G24" i="4"/>
  <c r="G38" i="4" s="1"/>
  <c r="F24" i="4"/>
  <c r="F38" i="4" s="1"/>
  <c r="E24" i="4"/>
  <c r="E38" i="4" s="1"/>
  <c r="D24" i="4"/>
  <c r="D38" i="4" s="1"/>
  <c r="C24" i="4"/>
  <c r="C38" i="4" s="1"/>
  <c r="B24" i="4"/>
  <c r="B38" i="4" s="1"/>
  <c r="K16" i="1"/>
  <c r="K30" i="1" s="1"/>
  <c r="J16" i="1"/>
  <c r="J30" i="1" s="1"/>
  <c r="I16" i="1"/>
  <c r="I30" i="1" s="1"/>
  <c r="H16" i="1"/>
  <c r="H30" i="1" s="1"/>
  <c r="G16" i="1"/>
  <c r="G30" i="1" s="1"/>
  <c r="F16" i="1"/>
  <c r="F30" i="1" s="1"/>
  <c r="E16" i="1"/>
  <c r="E30" i="1" s="1"/>
  <c r="D16" i="1"/>
  <c r="D30" i="1" s="1"/>
  <c r="B16" i="1"/>
  <c r="B30" i="1" s="1"/>
  <c r="Q38" i="4"/>
  <c r="R38" i="4"/>
  <c r="O29" i="4" l="1"/>
  <c r="O28" i="4"/>
  <c r="T28" i="4" s="1"/>
  <c r="O27" i="4"/>
  <c r="T27" i="4" s="1"/>
  <c r="O34" i="4"/>
  <c r="T34" i="4" s="1"/>
  <c r="O33" i="4"/>
  <c r="T33" i="4" s="1"/>
  <c r="O36" i="4"/>
  <c r="T36" i="4" s="1"/>
  <c r="O35" i="4"/>
  <c r="T35" i="4" s="1"/>
  <c r="O32" i="4"/>
  <c r="T32" i="4" s="1"/>
  <c r="O21" i="1"/>
  <c r="O19" i="1"/>
  <c r="O20" i="1"/>
  <c r="M38" i="4"/>
  <c r="O38" i="4" l="1"/>
  <c r="T29" i="4"/>
  <c r="T38" i="4" s="1"/>
  <c r="O23" i="1"/>
  <c r="O26" i="1"/>
  <c r="O28" i="1"/>
  <c r="O24" i="1"/>
  <c r="O18" i="1"/>
  <c r="O22" i="1"/>
  <c r="O27" i="1" l="1"/>
  <c r="O25" i="1"/>
  <c r="O30" i="1" l="1"/>
  <c r="M30" i="1"/>
</calcChain>
</file>

<file path=xl/sharedStrings.xml><?xml version="1.0" encoding="utf-8"?>
<sst xmlns="http://schemas.openxmlformats.org/spreadsheetml/2006/main" count="174" uniqueCount="42">
  <si>
    <t>Tournaments/Leagues</t>
  </si>
  <si>
    <t>Overall Bundle Allocation</t>
  </si>
  <si>
    <t>Contributor A</t>
  </si>
  <si>
    <t>Contributor B</t>
  </si>
  <si>
    <t>Contributor C</t>
  </si>
  <si>
    <t>Contributor D</t>
  </si>
  <si>
    <t>Contributor E</t>
  </si>
  <si>
    <t xml:space="preserve"> </t>
  </si>
  <si>
    <t>Contributor Revenue Share %</t>
  </si>
  <si>
    <t>Revenue Share $</t>
  </si>
  <si>
    <t>Inputs</t>
  </si>
  <si>
    <t>Prize Pool Match $</t>
  </si>
  <si>
    <t>Single</t>
  </si>
  <si>
    <t>Y</t>
  </si>
  <si>
    <t>Total Payment</t>
  </si>
  <si>
    <t>All</t>
  </si>
  <si>
    <t>N</t>
  </si>
  <si>
    <t>*</t>
  </si>
  <si>
    <t>No Prize Pool Match</t>
  </si>
  <si>
    <t>Valve's Prize Pool Match</t>
  </si>
  <si>
    <t>Valve's</t>
  </si>
  <si>
    <t>Revenue Splits Per Item In the Bundle</t>
  </si>
  <si>
    <t>Represents the net revenue actually received by Valve directly or through distributors, including Nexon and Perfect World. Payment processing through distributors takes longer than direct sales.</t>
  </si>
  <si>
    <t>Net Revenue (net of returns, chargebacks and taxes)</t>
  </si>
  <si>
    <t>Contributor F</t>
  </si>
  <si>
    <t>Contributor G</t>
  </si>
  <si>
    <t>Contributor H</t>
  </si>
  <si>
    <t>Contributor I</t>
  </si>
  <si>
    <t>Contributor J</t>
  </si>
  <si>
    <t>Contributor K</t>
  </si>
  <si>
    <t>Must Equal To 100%</t>
  </si>
  <si>
    <t>Number of Items in the Bundle</t>
  </si>
  <si>
    <t>With Prize Pool Match</t>
  </si>
  <si>
    <t>League Organizer Funding Into Prize Pool</t>
  </si>
  <si>
    <t>Revenue Share Minus League Organizer Funding</t>
  </si>
  <si>
    <t>League Organizer</t>
  </si>
  <si>
    <t>Prize Pool Contribution</t>
  </si>
  <si>
    <t>Contributor A - League Organizer</t>
  </si>
  <si>
    <t>Payable 30 Days Post Calendar Month of Tournament End Date</t>
  </si>
  <si>
    <t>Payable 30 Days Post Calendar Month of Sales</t>
  </si>
  <si>
    <t>(at 25% of Net Revenue)</t>
  </si>
  <si>
    <t>Contributors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</si>
</sst>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9" fontId="0" fillId="0" borderId="0" xfId="2" applyFont="1"/>
    <xf numFmtId="0" fontId="3" fillId="0" borderId="0" xfId="0" applyFont="1" applyAlignment="1">
      <alignment horizontal="center"/>
    </xf>
    <xf numFmtId="9" fontId="0" fillId="0" borderId="1" xfId="2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3" fillId="0" borderId="0" xfId="2" applyFont="1"/>
    <xf numFmtId="44" fontId="0" fillId="0" borderId="0" xfId="1" applyFont="1"/>
    <xf numFmtId="44" fontId="3" fillId="0" borderId="0" xfId="0" applyNumberFormat="1" applyFont="1"/>
    <xf numFmtId="44" fontId="0" fillId="0" borderId="1" xfId="1" applyFont="1" applyBorder="1"/>
    <xf numFmtId="164" fontId="0" fillId="0" borderId="0" xfId="2" applyNumberFormat="1" applyFont="1"/>
    <xf numFmtId="44" fontId="0" fillId="0" borderId="0" xfId="0" applyNumberFormat="1"/>
    <xf numFmtId="44" fontId="0" fillId="0" borderId="1" xfId="0" applyNumberFormat="1" applyBorder="1"/>
    <xf numFmtId="0" fontId="3" fillId="0" borderId="0" xfId="0" applyFont="1" applyBorder="1" applyAlignment="1">
      <alignment horizontal="center"/>
    </xf>
    <xf numFmtId="9" fontId="0" fillId="0" borderId="0" xfId="2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44" fontId="5" fillId="0" borderId="0" xfId="1" applyFont="1"/>
    <xf numFmtId="10" fontId="0" fillId="0" borderId="0" xfId="2" applyNumberFormat="1" applyFont="1"/>
    <xf numFmtId="0" fontId="6" fillId="0" borderId="0" xfId="0" applyFont="1"/>
    <xf numFmtId="0" fontId="7" fillId="0" borderId="0" xfId="0" applyFont="1"/>
    <xf numFmtId="9" fontId="0" fillId="0" borderId="0" xfId="2" applyFont="1" applyBorder="1"/>
    <xf numFmtId="44" fontId="0" fillId="0" borderId="0" xfId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0" fillId="0" borderId="0" xfId="2" applyFont="1" applyFill="1" applyBorder="1"/>
    <xf numFmtId="9" fontId="0" fillId="0" borderId="0" xfId="2" applyFont="1" applyFill="1"/>
    <xf numFmtId="9" fontId="0" fillId="0" borderId="1" xfId="2" applyFont="1" applyFill="1" applyBorder="1"/>
    <xf numFmtId="9" fontId="3" fillId="0" borderId="0" xfId="2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2" fillId="0" borderId="7" xfId="0" applyFont="1" applyBorder="1"/>
    <xf numFmtId="0" fontId="0" fillId="0" borderId="8" xfId="0" applyBorder="1"/>
    <xf numFmtId="0" fontId="4" fillId="0" borderId="10" xfId="0" applyFont="1" applyBorder="1"/>
    <xf numFmtId="44" fontId="0" fillId="0" borderId="0" xfId="1" applyFont="1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44" fontId="3" fillId="0" borderId="0" xfId="1" applyFont="1"/>
    <xf numFmtId="10" fontId="8" fillId="0" borderId="0" xfId="0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44" fontId="3" fillId="0" borderId="0" xfId="1" applyFont="1" applyFill="1" applyBorder="1" applyAlignment="1"/>
    <xf numFmtId="10" fontId="3" fillId="0" borderId="0" xfId="2" applyNumberFormat="1" applyFont="1" applyFill="1" applyBorder="1" applyAlignment="1"/>
    <xf numFmtId="10" fontId="3" fillId="0" borderId="11" xfId="0" applyNumberFormat="1" applyFont="1" applyBorder="1"/>
    <xf numFmtId="0" fontId="3" fillId="0" borderId="0" xfId="0" applyFont="1" applyFill="1" applyBorder="1" applyAlignment="1"/>
    <xf numFmtId="0" fontId="3" fillId="2" borderId="12" xfId="0" applyFont="1" applyFill="1" applyBorder="1" applyAlignment="1">
      <alignment horizontal="center" wrapText="1"/>
    </xf>
    <xf numFmtId="10" fontId="3" fillId="0" borderId="0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10" fontId="3" fillId="0" borderId="15" xfId="0" applyNumberFormat="1" applyFont="1" applyBorder="1"/>
    <xf numFmtId="0" fontId="0" fillId="0" borderId="14" xfId="0" applyBorder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D53" sqref="D53"/>
    </sheetView>
  </sheetViews>
  <sheetFormatPr defaultRowHeight="15" x14ac:dyDescent="0.25"/>
  <cols>
    <col min="1" max="1" width="49.140625" customWidth="1"/>
    <col min="2" max="2" width="18.85546875" customWidth="1"/>
    <col min="3" max="11" width="18.42578125" bestFit="1" customWidth="1"/>
    <col min="12" max="12" width="2.140625" customWidth="1"/>
    <col min="13" max="13" width="24" bestFit="1" customWidth="1"/>
    <col min="14" max="14" width="2.85546875" customWidth="1"/>
    <col min="15" max="15" width="22.42578125" customWidth="1"/>
    <col min="16" max="16" width="3.42578125" customWidth="1"/>
    <col min="17" max="17" width="19.5703125" bestFit="1" customWidth="1"/>
    <col min="18" max="18" width="17.5703125" bestFit="1" customWidth="1"/>
    <col min="19" max="19" width="3.140625" customWidth="1"/>
    <col min="20" max="20" width="15.85546875" bestFit="1" customWidth="1"/>
  </cols>
  <sheetData>
    <row r="1" spans="1:15" ht="21" x14ac:dyDescent="0.35">
      <c r="A1" s="21" t="s">
        <v>0</v>
      </c>
    </row>
    <row r="2" spans="1:15" ht="21" x14ac:dyDescent="0.35">
      <c r="A2" s="21" t="s">
        <v>18</v>
      </c>
    </row>
    <row r="3" spans="1:15" hidden="1" x14ac:dyDescent="0.25">
      <c r="A3" t="s">
        <v>8</v>
      </c>
      <c r="B3" s="15">
        <v>0.25</v>
      </c>
      <c r="C3" s="16"/>
    </row>
    <row r="4" spans="1:15" ht="15.75" thickBot="1" x14ac:dyDescent="0.3"/>
    <row r="5" spans="1:15" x14ac:dyDescent="0.25">
      <c r="A5" s="31"/>
      <c r="B5" s="32"/>
      <c r="C5" s="33"/>
    </row>
    <row r="6" spans="1:15" x14ac:dyDescent="0.25">
      <c r="A6" s="34"/>
      <c r="B6" s="5" t="s">
        <v>10</v>
      </c>
      <c r="C6" s="35"/>
    </row>
    <row r="7" spans="1:15" x14ac:dyDescent="0.25">
      <c r="A7" s="34" t="s">
        <v>23</v>
      </c>
      <c r="B7" s="39">
        <v>10000</v>
      </c>
      <c r="C7" s="36" t="s">
        <v>17</v>
      </c>
    </row>
    <row r="8" spans="1:15" x14ac:dyDescent="0.25">
      <c r="A8" s="34" t="s">
        <v>31</v>
      </c>
      <c r="B8" s="40">
        <v>1</v>
      </c>
      <c r="C8" s="35"/>
    </row>
    <row r="9" spans="1:15" ht="15.75" thickBot="1" x14ac:dyDescent="0.3">
      <c r="A9" s="37"/>
      <c r="B9" s="41"/>
      <c r="C9" s="38"/>
    </row>
    <row r="10" spans="1:15" x14ac:dyDescent="0.25">
      <c r="B10" s="8"/>
      <c r="C10" s="16"/>
    </row>
    <row r="11" spans="1:15" x14ac:dyDescent="0.25">
      <c r="A11" s="17" t="s">
        <v>17</v>
      </c>
      <c r="B11" s="18" t="s">
        <v>22</v>
      </c>
      <c r="C11" s="16"/>
    </row>
    <row r="12" spans="1:15" x14ac:dyDescent="0.25">
      <c r="B12" s="20" t="s">
        <v>7</v>
      </c>
      <c r="C12" s="16"/>
    </row>
    <row r="13" spans="1:15" x14ac:dyDescent="0.25">
      <c r="C13" s="16"/>
    </row>
    <row r="14" spans="1:15" x14ac:dyDescent="0.25">
      <c r="B14" s="57" t="s">
        <v>21</v>
      </c>
      <c r="C14" s="57"/>
      <c r="D14" s="57"/>
      <c r="E14" s="57"/>
      <c r="F14" s="57"/>
      <c r="G14" s="57"/>
      <c r="H14" s="57"/>
      <c r="I14" s="57"/>
      <c r="J14" s="57"/>
      <c r="K14" s="57"/>
      <c r="O14" s="14" t="s">
        <v>9</v>
      </c>
    </row>
    <row r="15" spans="1:15" x14ac:dyDescent="0.2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M15" s="6" t="s">
        <v>1</v>
      </c>
      <c r="O15" s="5" t="s">
        <v>40</v>
      </c>
    </row>
    <row r="16" spans="1:15" x14ac:dyDescent="0.25">
      <c r="B16" s="26" t="str">
        <f>IF(B15&lt;=$B$8,"Input % Below"," ")</f>
        <v>Input % Below</v>
      </c>
      <c r="C16" s="26" t="str">
        <f t="shared" ref="C16:K16" si="0">IF(C15&lt;=$B$8,"Input % Below"," ")</f>
        <v xml:space="preserve"> </v>
      </c>
      <c r="D16" s="26" t="str">
        <f t="shared" si="0"/>
        <v xml:space="preserve"> </v>
      </c>
      <c r="E16" s="26" t="str">
        <f t="shared" si="0"/>
        <v xml:space="preserve"> </v>
      </c>
      <c r="F16" s="26" t="str">
        <f t="shared" si="0"/>
        <v xml:space="preserve"> </v>
      </c>
      <c r="G16" s="26" t="str">
        <f t="shared" si="0"/>
        <v xml:space="preserve"> </v>
      </c>
      <c r="H16" s="26" t="str">
        <f t="shared" si="0"/>
        <v xml:space="preserve"> </v>
      </c>
      <c r="I16" s="26" t="str">
        <f t="shared" si="0"/>
        <v xml:space="preserve"> </v>
      </c>
      <c r="J16" s="26" t="str">
        <f t="shared" si="0"/>
        <v xml:space="preserve"> </v>
      </c>
      <c r="K16" s="26" t="str">
        <f t="shared" si="0"/>
        <v xml:space="preserve"> </v>
      </c>
      <c r="M16" s="25"/>
      <c r="O16" s="14"/>
    </row>
    <row r="18" spans="1:19" x14ac:dyDescent="0.25">
      <c r="A18" t="s">
        <v>2</v>
      </c>
      <c r="B18" s="28">
        <v>0.15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28" t="s">
        <v>7</v>
      </c>
      <c r="J18" s="28" t="s">
        <v>7</v>
      </c>
      <c r="K18" s="28" t="s">
        <v>7</v>
      </c>
      <c r="M18" s="2">
        <f>SUM(B18:K18)/$B$8</f>
        <v>0.15</v>
      </c>
      <c r="O18" s="8">
        <f>+M18*$B$7*$B$3</f>
        <v>375</v>
      </c>
    </row>
    <row r="19" spans="1:19" x14ac:dyDescent="0.25">
      <c r="A19" t="s">
        <v>3</v>
      </c>
      <c r="B19" s="27">
        <v>0.15</v>
      </c>
      <c r="C19" s="28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M19" s="2">
        <f t="shared" ref="M19:M28" si="1">SUM(B19:K19)/$B$8</f>
        <v>0.15</v>
      </c>
      <c r="O19" s="8">
        <f>+M19*$B$7*$B$3</f>
        <v>375</v>
      </c>
    </row>
    <row r="20" spans="1:19" x14ac:dyDescent="0.25">
      <c r="A20" t="s">
        <v>4</v>
      </c>
      <c r="B20" s="28">
        <v>0.33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M20" s="2">
        <f t="shared" si="1"/>
        <v>0.33</v>
      </c>
      <c r="O20" s="8">
        <f>+M20*$B$7*$B$3</f>
        <v>825</v>
      </c>
    </row>
    <row r="21" spans="1:19" x14ac:dyDescent="0.25">
      <c r="A21" t="s">
        <v>5</v>
      </c>
      <c r="B21" s="27">
        <v>0.32</v>
      </c>
      <c r="C21" s="28" t="s">
        <v>7</v>
      </c>
      <c r="D21" s="28" t="s">
        <v>7</v>
      </c>
      <c r="E21" s="28" t="s">
        <v>7</v>
      </c>
      <c r="F21" s="28" t="s">
        <v>7</v>
      </c>
      <c r="G21" s="28" t="s">
        <v>7</v>
      </c>
      <c r="H21" s="28" t="s">
        <v>7</v>
      </c>
      <c r="I21" s="28" t="s">
        <v>7</v>
      </c>
      <c r="J21" s="28" t="s">
        <v>7</v>
      </c>
      <c r="K21" s="28" t="s">
        <v>7</v>
      </c>
      <c r="M21" s="2">
        <f t="shared" si="1"/>
        <v>0.32</v>
      </c>
      <c r="O21" s="8">
        <f>+M21*$B$7*$B$3</f>
        <v>800</v>
      </c>
    </row>
    <row r="22" spans="1:19" x14ac:dyDescent="0.25">
      <c r="A22" t="s">
        <v>6</v>
      </c>
      <c r="B22" s="27">
        <v>0.05</v>
      </c>
      <c r="C22" s="28" t="s">
        <v>7</v>
      </c>
      <c r="D22" s="28" t="s">
        <v>7</v>
      </c>
      <c r="E22" s="28" t="s">
        <v>7</v>
      </c>
      <c r="F22" s="28" t="s">
        <v>7</v>
      </c>
      <c r="G22" s="28" t="s">
        <v>7</v>
      </c>
      <c r="H22" s="28" t="s">
        <v>7</v>
      </c>
      <c r="I22" s="28" t="s">
        <v>7</v>
      </c>
      <c r="J22" s="28" t="s">
        <v>7</v>
      </c>
      <c r="K22" s="28" t="s">
        <v>7</v>
      </c>
      <c r="M22" s="2">
        <f t="shared" si="1"/>
        <v>0.05</v>
      </c>
      <c r="N22" s="24"/>
      <c r="O22" s="23">
        <f>+M22*$B$7*$B$3</f>
        <v>125</v>
      </c>
    </row>
    <row r="23" spans="1:19" x14ac:dyDescent="0.25">
      <c r="A23" t="s">
        <v>24</v>
      </c>
      <c r="B23" s="27" t="s">
        <v>7</v>
      </c>
      <c r="C23" s="28" t="s">
        <v>7</v>
      </c>
      <c r="D23" s="28" t="s">
        <v>7</v>
      </c>
      <c r="E23" s="28" t="s">
        <v>7</v>
      </c>
      <c r="F23" s="28" t="s">
        <v>7</v>
      </c>
      <c r="G23" s="28" t="s">
        <v>7</v>
      </c>
      <c r="H23" s="28" t="s">
        <v>7</v>
      </c>
      <c r="I23" s="28" t="s">
        <v>7</v>
      </c>
      <c r="J23" s="28" t="s">
        <v>7</v>
      </c>
      <c r="K23" s="28" t="s">
        <v>7</v>
      </c>
      <c r="M23" s="2">
        <f t="shared" si="1"/>
        <v>0</v>
      </c>
      <c r="O23" s="23">
        <f t="shared" ref="O23:O28" si="2">+M23*$B$7*$B$3</f>
        <v>0</v>
      </c>
    </row>
    <row r="24" spans="1:19" x14ac:dyDescent="0.25">
      <c r="A24" t="s">
        <v>25</v>
      </c>
      <c r="B24" s="27" t="s">
        <v>7</v>
      </c>
      <c r="C24" s="28" t="s">
        <v>7</v>
      </c>
      <c r="D24" s="28" t="s">
        <v>7</v>
      </c>
      <c r="E24" s="28" t="s">
        <v>7</v>
      </c>
      <c r="F24" s="28" t="s">
        <v>7</v>
      </c>
      <c r="G24" s="28" t="s">
        <v>7</v>
      </c>
      <c r="H24" s="28" t="s">
        <v>7</v>
      </c>
      <c r="I24" s="28" t="s">
        <v>7</v>
      </c>
      <c r="J24" s="28" t="s">
        <v>7</v>
      </c>
      <c r="K24" s="28" t="s">
        <v>7</v>
      </c>
      <c r="M24" s="2">
        <f t="shared" si="1"/>
        <v>0</v>
      </c>
      <c r="O24" s="23">
        <f t="shared" si="2"/>
        <v>0</v>
      </c>
    </row>
    <row r="25" spans="1:19" x14ac:dyDescent="0.25">
      <c r="A25" t="s">
        <v>26</v>
      </c>
      <c r="B25" s="27" t="s">
        <v>7</v>
      </c>
      <c r="C25" s="28" t="s">
        <v>7</v>
      </c>
      <c r="D25" s="28" t="s">
        <v>7</v>
      </c>
      <c r="E25" s="28" t="s">
        <v>7</v>
      </c>
      <c r="F25" s="28" t="s">
        <v>7</v>
      </c>
      <c r="G25" s="28" t="s">
        <v>7</v>
      </c>
      <c r="H25" s="28" t="s">
        <v>7</v>
      </c>
      <c r="I25" s="28" t="s">
        <v>7</v>
      </c>
      <c r="J25" s="28" t="s">
        <v>7</v>
      </c>
      <c r="K25" s="28" t="s">
        <v>7</v>
      </c>
      <c r="M25" s="2">
        <f t="shared" si="1"/>
        <v>0</v>
      </c>
      <c r="O25" s="23">
        <f t="shared" si="2"/>
        <v>0</v>
      </c>
    </row>
    <row r="26" spans="1:19" x14ac:dyDescent="0.25">
      <c r="A26" t="s">
        <v>27</v>
      </c>
      <c r="B26" s="27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28" t="s">
        <v>7</v>
      </c>
      <c r="H26" s="28" t="s">
        <v>7</v>
      </c>
      <c r="I26" s="28" t="s">
        <v>7</v>
      </c>
      <c r="J26" s="28" t="s">
        <v>7</v>
      </c>
      <c r="K26" s="28" t="s">
        <v>7</v>
      </c>
      <c r="M26" s="2">
        <f t="shared" si="1"/>
        <v>0</v>
      </c>
      <c r="O26" s="23">
        <f t="shared" si="2"/>
        <v>0</v>
      </c>
    </row>
    <row r="27" spans="1:19" x14ac:dyDescent="0.25">
      <c r="A27" t="s">
        <v>28</v>
      </c>
      <c r="B27" s="27" t="s">
        <v>7</v>
      </c>
      <c r="C27" s="28" t="s">
        <v>7</v>
      </c>
      <c r="D27" s="28" t="s">
        <v>7</v>
      </c>
      <c r="E27" s="28" t="s">
        <v>7</v>
      </c>
      <c r="F27" s="28" t="s">
        <v>7</v>
      </c>
      <c r="G27" s="28" t="s">
        <v>7</v>
      </c>
      <c r="H27" s="28" t="s">
        <v>7</v>
      </c>
      <c r="I27" s="28" t="s">
        <v>7</v>
      </c>
      <c r="J27" s="28" t="s">
        <v>7</v>
      </c>
      <c r="K27" s="28" t="s">
        <v>7</v>
      </c>
      <c r="M27" s="2">
        <f t="shared" si="1"/>
        <v>0</v>
      </c>
      <c r="O27" s="23">
        <f t="shared" si="2"/>
        <v>0</v>
      </c>
    </row>
    <row r="28" spans="1:19" x14ac:dyDescent="0.25">
      <c r="A28" t="s">
        <v>29</v>
      </c>
      <c r="B28" s="29" t="s">
        <v>7</v>
      </c>
      <c r="C28" s="29" t="s">
        <v>7</v>
      </c>
      <c r="D28" s="29" t="s">
        <v>7</v>
      </c>
      <c r="E28" s="29" t="s">
        <v>7</v>
      </c>
      <c r="F28" s="29" t="s">
        <v>7</v>
      </c>
      <c r="G28" s="29" t="s">
        <v>7</v>
      </c>
      <c r="H28" s="29" t="s">
        <v>7</v>
      </c>
      <c r="I28" s="29" t="s">
        <v>7</v>
      </c>
      <c r="J28" s="29" t="s">
        <v>7</v>
      </c>
      <c r="K28" s="29" t="s">
        <v>7</v>
      </c>
      <c r="M28" s="4">
        <f t="shared" si="1"/>
        <v>0</v>
      </c>
      <c r="O28" s="10">
        <f t="shared" si="2"/>
        <v>0</v>
      </c>
    </row>
    <row r="29" spans="1:1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O29" s="23"/>
    </row>
    <row r="30" spans="1:19" s="1" customFormat="1" x14ac:dyDescent="0.25">
      <c r="A30" s="1" t="s">
        <v>30</v>
      </c>
      <c r="B30" s="30">
        <f>IF(B16="Input % Below",IF(SUM(B18:B28)=1,SUM(B18:B28),"Must Equal to 100%")," ")</f>
        <v>1</v>
      </c>
      <c r="C30" s="30" t="str">
        <f t="shared" ref="C30:K30" si="3">IF(C16="Input % Below",IF(SUM(C18:C28)=1,SUM(C18:C28),"Must Equal to 100%")," ")</f>
        <v xml:space="preserve"> </v>
      </c>
      <c r="D30" s="30" t="str">
        <f t="shared" si="3"/>
        <v xml:space="preserve"> </v>
      </c>
      <c r="E30" s="30" t="str">
        <f t="shared" si="3"/>
        <v xml:space="preserve"> </v>
      </c>
      <c r="F30" s="30" t="str">
        <f t="shared" si="3"/>
        <v xml:space="preserve"> </v>
      </c>
      <c r="G30" s="30" t="str">
        <f t="shared" si="3"/>
        <v xml:space="preserve"> </v>
      </c>
      <c r="H30" s="30" t="str">
        <f t="shared" si="3"/>
        <v xml:space="preserve"> </v>
      </c>
      <c r="I30" s="30" t="str">
        <f t="shared" si="3"/>
        <v xml:space="preserve"> </v>
      </c>
      <c r="J30" s="30" t="str">
        <f t="shared" si="3"/>
        <v xml:space="preserve"> </v>
      </c>
      <c r="K30" s="30" t="str">
        <f t="shared" si="3"/>
        <v xml:space="preserve"> </v>
      </c>
      <c r="M30" s="7">
        <f>SUM(M18:M28)</f>
        <v>1</v>
      </c>
      <c r="N30"/>
      <c r="O30" s="9">
        <f>SUM(O18:O28)</f>
        <v>2500</v>
      </c>
      <c r="S30"/>
    </row>
    <row r="31" spans="1:19" s="1" customForma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M31" s="7"/>
      <c r="N31"/>
      <c r="O31" s="9"/>
      <c r="S31"/>
    </row>
    <row r="32" spans="1:19" x14ac:dyDescent="0.25">
      <c r="B32" s="2"/>
      <c r="C32" s="2"/>
      <c r="D32" s="2"/>
      <c r="E32" s="2"/>
    </row>
  </sheetData>
  <protectedRanges>
    <protectedRange sqref="B7:B8" name="Range2"/>
    <protectedRange sqref="B18:K28" name="Range1"/>
  </protectedRanges>
  <mergeCells count="1">
    <mergeCell ref="B14:K14"/>
  </mergeCells>
  <dataValidations count="1">
    <dataValidation type="list" allowBlank="1" showInputMessage="1" showErrorMessage="1" sqref="B8:B9">
      <formula1>NumberofItems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41" sqref="H41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15</v>
      </c>
    </row>
    <row r="4" spans="1:1" x14ac:dyDescent="0.25">
      <c r="A4" s="11"/>
    </row>
    <row r="5" spans="1:1" x14ac:dyDescent="0.25">
      <c r="A5" s="19">
        <v>0</v>
      </c>
    </row>
    <row r="6" spans="1:1" x14ac:dyDescent="0.25">
      <c r="A6" s="19">
        <v>0.05</v>
      </c>
    </row>
    <row r="7" spans="1:1" ht="15.75" customHeight="1" x14ac:dyDescent="0.25">
      <c r="A7" s="19">
        <v>6.25E-2</v>
      </c>
    </row>
    <row r="8" spans="1:1" ht="15.75" customHeight="1" x14ac:dyDescent="0.25">
      <c r="A8" s="19">
        <v>7.4999999999999997E-2</v>
      </c>
    </row>
    <row r="9" spans="1:1" x14ac:dyDescent="0.25">
      <c r="A9" s="19">
        <v>0.125</v>
      </c>
    </row>
    <row r="10" spans="1:1" x14ac:dyDescent="0.25">
      <c r="A10" s="19">
        <v>0.25</v>
      </c>
    </row>
    <row r="11" spans="1:1" x14ac:dyDescent="0.25">
      <c r="A11" s="11"/>
    </row>
    <row r="12" spans="1:1" x14ac:dyDescent="0.25">
      <c r="A12" s="11"/>
    </row>
    <row r="13" spans="1:1" x14ac:dyDescent="0.25">
      <c r="A13" s="11" t="s">
        <v>13</v>
      </c>
    </row>
    <row r="14" spans="1:1" x14ac:dyDescent="0.25">
      <c r="A14" t="s">
        <v>16</v>
      </c>
    </row>
    <row r="17" spans="1:1" x14ac:dyDescent="0.25">
      <c r="A17">
        <v>1</v>
      </c>
    </row>
    <row r="18" spans="1:1" x14ac:dyDescent="0.25">
      <c r="A18">
        <v>2</v>
      </c>
    </row>
    <row r="19" spans="1:1" x14ac:dyDescent="0.25">
      <c r="A19">
        <v>3</v>
      </c>
    </row>
    <row r="20" spans="1:1" x14ac:dyDescent="0.25">
      <c r="A20">
        <v>4</v>
      </c>
    </row>
    <row r="21" spans="1:1" x14ac:dyDescent="0.25">
      <c r="A21">
        <v>5</v>
      </c>
    </row>
    <row r="22" spans="1:1" x14ac:dyDescent="0.25">
      <c r="A22">
        <v>6</v>
      </c>
    </row>
    <row r="23" spans="1:1" x14ac:dyDescent="0.25">
      <c r="A23">
        <v>7</v>
      </c>
    </row>
    <row r="24" spans="1:1" x14ac:dyDescent="0.25">
      <c r="A24">
        <v>8</v>
      </c>
    </row>
    <row r="25" spans="1:1" x14ac:dyDescent="0.25">
      <c r="A25">
        <v>9</v>
      </c>
    </row>
    <row r="26" spans="1:1" x14ac:dyDescent="0.25">
      <c r="A26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A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workbookViewId="0">
      <selection activeCell="C30" sqref="C30"/>
    </sheetView>
  </sheetViews>
  <sheetFormatPr defaultRowHeight="15" x14ac:dyDescent="0.25"/>
  <cols>
    <col min="1" max="1" width="48.42578125" customWidth="1"/>
    <col min="2" max="2" width="19.140625" customWidth="1"/>
    <col min="3" max="11" width="18.42578125" bestFit="1" customWidth="1"/>
    <col min="12" max="12" width="2.140625" customWidth="1"/>
    <col min="13" max="13" width="24" bestFit="1" customWidth="1"/>
    <col min="14" max="14" width="2.85546875" customWidth="1"/>
    <col min="15" max="15" width="24.42578125" customWidth="1"/>
    <col min="16" max="16" width="3.42578125" customWidth="1"/>
    <col min="17" max="17" width="22" bestFit="1" customWidth="1"/>
    <col min="18" max="18" width="17.5703125" bestFit="1" customWidth="1"/>
    <col min="19" max="19" width="3.140625" customWidth="1"/>
    <col min="20" max="20" width="15.85546875" bestFit="1" customWidth="1"/>
  </cols>
  <sheetData>
    <row r="1" spans="1:3" ht="21" x14ac:dyDescent="0.35">
      <c r="A1" s="21" t="s">
        <v>0</v>
      </c>
    </row>
    <row r="2" spans="1:3" ht="21" x14ac:dyDescent="0.35">
      <c r="A2" s="21" t="s">
        <v>32</v>
      </c>
    </row>
    <row r="3" spans="1:3" hidden="1" x14ac:dyDescent="0.25">
      <c r="A3" t="s">
        <v>8</v>
      </c>
      <c r="B3" s="15">
        <v>0.25</v>
      </c>
      <c r="C3" s="16"/>
    </row>
    <row r="4" spans="1:3" ht="15.75" thickBot="1" x14ac:dyDescent="0.3"/>
    <row r="5" spans="1:3" x14ac:dyDescent="0.25">
      <c r="A5" s="31"/>
      <c r="B5" s="32"/>
      <c r="C5" s="33"/>
    </row>
    <row r="6" spans="1:3" ht="15.75" x14ac:dyDescent="0.25">
      <c r="A6" s="34"/>
      <c r="B6" s="56" t="s">
        <v>10</v>
      </c>
      <c r="C6" s="35"/>
    </row>
    <row r="7" spans="1:3" x14ac:dyDescent="0.25">
      <c r="A7" s="34" t="s">
        <v>23</v>
      </c>
      <c r="B7" s="45">
        <v>10000</v>
      </c>
      <c r="C7" s="36" t="s">
        <v>17</v>
      </c>
    </row>
    <row r="8" spans="1:3" x14ac:dyDescent="0.25">
      <c r="A8" s="34"/>
      <c r="B8" s="45"/>
      <c r="C8" s="36"/>
    </row>
    <row r="9" spans="1:3" x14ac:dyDescent="0.25">
      <c r="A9" s="34" t="s">
        <v>33</v>
      </c>
      <c r="B9" s="46">
        <v>0.05</v>
      </c>
      <c r="C9" s="36"/>
    </row>
    <row r="10" spans="1:3" x14ac:dyDescent="0.25">
      <c r="A10" s="34" t="s">
        <v>34</v>
      </c>
      <c r="B10" s="50">
        <f>0.25-B9</f>
        <v>0.2</v>
      </c>
      <c r="C10" s="36"/>
    </row>
    <row r="11" spans="1:3" ht="15.75" thickBot="1" x14ac:dyDescent="0.3">
      <c r="A11" s="34"/>
      <c r="B11" s="47">
        <f>+B9+B10</f>
        <v>0.25</v>
      </c>
      <c r="C11" s="36"/>
    </row>
    <row r="12" spans="1:3" ht="15.75" thickTop="1" x14ac:dyDescent="0.25">
      <c r="A12" s="34"/>
      <c r="B12" s="50"/>
      <c r="C12" s="36"/>
    </row>
    <row r="13" spans="1:3" x14ac:dyDescent="0.25">
      <c r="A13" s="34" t="s">
        <v>31</v>
      </c>
      <c r="B13" s="48">
        <v>5</v>
      </c>
      <c r="C13" s="35"/>
    </row>
    <row r="14" spans="1:3" ht="15.75" thickBot="1" x14ac:dyDescent="0.3">
      <c r="A14" s="37"/>
      <c r="B14" s="51"/>
      <c r="C14" s="52"/>
    </row>
    <row r="15" spans="1:3" x14ac:dyDescent="0.25">
      <c r="A15" s="24"/>
      <c r="B15" s="24"/>
      <c r="C15" s="24"/>
    </row>
    <row r="16" spans="1:3" ht="15.75" thickBot="1" x14ac:dyDescent="0.3">
      <c r="A16" s="24"/>
      <c r="B16" s="24"/>
      <c r="C16" s="24"/>
    </row>
    <row r="17" spans="1:20" ht="15.75" thickBot="1" x14ac:dyDescent="0.3">
      <c r="A17" s="53" t="s">
        <v>19</v>
      </c>
      <c r="B17" s="54">
        <f>+B9</f>
        <v>0.05</v>
      </c>
      <c r="C17" s="55"/>
    </row>
    <row r="18" spans="1:20" x14ac:dyDescent="0.25">
      <c r="A18" s="24"/>
      <c r="B18" s="24"/>
      <c r="C18" s="24"/>
    </row>
    <row r="19" spans="1:20" x14ac:dyDescent="0.25">
      <c r="A19" s="17" t="s">
        <v>17</v>
      </c>
      <c r="B19" s="18" t="s">
        <v>22</v>
      </c>
      <c r="C19" s="16"/>
    </row>
    <row r="20" spans="1:20" ht="15.75" thickBot="1" x14ac:dyDescent="0.3">
      <c r="B20" s="20" t="s">
        <v>7</v>
      </c>
      <c r="C20" s="16"/>
    </row>
    <row r="21" spans="1:20" ht="34.5" customHeight="1" thickBot="1" x14ac:dyDescent="0.3">
      <c r="C21" s="16"/>
      <c r="O21" s="49" t="s">
        <v>39</v>
      </c>
      <c r="Q21" s="58" t="s">
        <v>38</v>
      </c>
      <c r="R21" s="59"/>
    </row>
    <row r="22" spans="1:20" x14ac:dyDescent="0.25">
      <c r="B22" s="57" t="s">
        <v>21</v>
      </c>
      <c r="C22" s="57"/>
      <c r="D22" s="57"/>
      <c r="E22" s="57"/>
      <c r="F22" s="57"/>
      <c r="G22" s="57"/>
      <c r="H22" s="57"/>
      <c r="I22" s="57"/>
      <c r="J22" s="57"/>
      <c r="K22" s="57"/>
      <c r="O22" s="3" t="s">
        <v>41</v>
      </c>
      <c r="Q22" s="3" t="s">
        <v>35</v>
      </c>
      <c r="R22" s="3" t="s">
        <v>20</v>
      </c>
      <c r="T22" s="14" t="s">
        <v>9</v>
      </c>
    </row>
    <row r="23" spans="1:20" x14ac:dyDescent="0.25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  <c r="K23" s="5">
        <v>10</v>
      </c>
      <c r="M23" s="6" t="s">
        <v>1</v>
      </c>
      <c r="O23" s="5" t="s">
        <v>9</v>
      </c>
      <c r="Q23" s="5" t="s">
        <v>36</v>
      </c>
      <c r="R23" s="5" t="s">
        <v>11</v>
      </c>
      <c r="T23" s="5" t="s">
        <v>14</v>
      </c>
    </row>
    <row r="24" spans="1:20" x14ac:dyDescent="0.25">
      <c r="B24" s="26" t="str">
        <f>IF(B23&lt;=$B$13,"Input % Below"," ")</f>
        <v>Input % Below</v>
      </c>
      <c r="C24" s="26" t="str">
        <f t="shared" ref="C24:K24" si="0">IF(C23&lt;=$B$13,"Input % Below"," ")</f>
        <v>Input % Below</v>
      </c>
      <c r="D24" s="26" t="str">
        <f t="shared" si="0"/>
        <v>Input % Below</v>
      </c>
      <c r="E24" s="26" t="str">
        <f t="shared" si="0"/>
        <v>Input % Below</v>
      </c>
      <c r="F24" s="26" t="str">
        <f t="shared" si="0"/>
        <v>Input % Below</v>
      </c>
      <c r="G24" s="26" t="str">
        <f t="shared" si="0"/>
        <v xml:space="preserve"> </v>
      </c>
      <c r="H24" s="26" t="str">
        <f t="shared" si="0"/>
        <v xml:space="preserve"> </v>
      </c>
      <c r="I24" s="26" t="str">
        <f t="shared" si="0"/>
        <v xml:space="preserve"> </v>
      </c>
      <c r="J24" s="26" t="str">
        <f t="shared" si="0"/>
        <v xml:space="preserve"> </v>
      </c>
      <c r="K24" s="26" t="str">
        <f t="shared" si="0"/>
        <v xml:space="preserve"> </v>
      </c>
      <c r="O24" s="43">
        <f>+B10</f>
        <v>0.2</v>
      </c>
      <c r="Q24" s="43">
        <f>+B9</f>
        <v>0.05</v>
      </c>
      <c r="R24" s="43">
        <f>+B17</f>
        <v>0.05</v>
      </c>
      <c r="T24" s="44">
        <f>+O24+Q24+R24</f>
        <v>0.3</v>
      </c>
    </row>
    <row r="25" spans="1:20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20" x14ac:dyDescent="0.25">
      <c r="A26" t="s">
        <v>37</v>
      </c>
      <c r="B26" s="27">
        <v>0.1</v>
      </c>
      <c r="C26" s="27">
        <v>0.1</v>
      </c>
      <c r="D26" s="27" t="s">
        <v>7</v>
      </c>
      <c r="E26" s="27"/>
      <c r="F26" s="27"/>
      <c r="G26" s="27"/>
      <c r="H26" s="27"/>
      <c r="I26" s="27"/>
      <c r="J26" s="27"/>
      <c r="K26" s="28"/>
      <c r="L26" s="2"/>
      <c r="M26" s="2">
        <f>SUM(B26:K26)/$B$13</f>
        <v>0.04</v>
      </c>
      <c r="O26" s="8">
        <f>+M26*$B$7*$B$10</f>
        <v>80</v>
      </c>
      <c r="Q26" s="8">
        <f>+B7*$B$9</f>
        <v>500</v>
      </c>
      <c r="R26" s="8">
        <f>+B7*B17</f>
        <v>500</v>
      </c>
      <c r="T26" s="12">
        <f>+O26+R26+Q26</f>
        <v>1080</v>
      </c>
    </row>
    <row r="27" spans="1:20" x14ac:dyDescent="0.25">
      <c r="A27" t="s">
        <v>3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"/>
      <c r="M27" s="2">
        <f t="shared" ref="M27:M36" si="1">SUM(B27:K27)/$B$13</f>
        <v>0</v>
      </c>
      <c r="O27" s="8">
        <f t="shared" ref="O27:O36" si="2">+M27*$B$7*$B$10</f>
        <v>0</v>
      </c>
      <c r="Q27" s="8">
        <v>0</v>
      </c>
      <c r="R27" s="8">
        <v>0</v>
      </c>
      <c r="T27" s="12">
        <f t="shared" ref="T27:T36" si="3">+O27+R27+Q27</f>
        <v>0</v>
      </c>
    </row>
    <row r="28" spans="1:20" x14ac:dyDescent="0.25">
      <c r="A28" t="s">
        <v>4</v>
      </c>
      <c r="B28" s="27">
        <v>0.4</v>
      </c>
      <c r="C28" s="27">
        <v>0.1</v>
      </c>
      <c r="D28" s="27"/>
      <c r="E28" s="27"/>
      <c r="F28" s="27"/>
      <c r="G28" s="27"/>
      <c r="H28" s="27"/>
      <c r="I28" s="27"/>
      <c r="J28" s="27"/>
      <c r="K28" s="28"/>
      <c r="L28" s="2"/>
      <c r="M28" s="2">
        <f t="shared" si="1"/>
        <v>0.1</v>
      </c>
      <c r="O28" s="8">
        <f t="shared" si="2"/>
        <v>200</v>
      </c>
      <c r="Q28" s="8">
        <v>0</v>
      </c>
      <c r="R28" s="8">
        <v>0</v>
      </c>
      <c r="T28" s="12">
        <f t="shared" si="3"/>
        <v>200</v>
      </c>
    </row>
    <row r="29" spans="1:20" x14ac:dyDescent="0.25">
      <c r="A29" t="s">
        <v>5</v>
      </c>
      <c r="B29" s="27"/>
      <c r="C29" s="27">
        <v>0.1</v>
      </c>
      <c r="D29" s="27"/>
      <c r="E29" s="27"/>
      <c r="F29" s="27"/>
      <c r="G29" s="27"/>
      <c r="H29" s="27"/>
      <c r="I29" s="27"/>
      <c r="J29" s="27"/>
      <c r="K29" s="28"/>
      <c r="L29" s="2"/>
      <c r="M29" s="2">
        <f t="shared" si="1"/>
        <v>0.02</v>
      </c>
      <c r="O29" s="8">
        <f t="shared" si="2"/>
        <v>40</v>
      </c>
      <c r="Q29" s="8">
        <v>0</v>
      </c>
      <c r="R29" s="8">
        <v>0</v>
      </c>
      <c r="T29" s="12">
        <f t="shared" si="3"/>
        <v>40</v>
      </c>
    </row>
    <row r="30" spans="1:20" x14ac:dyDescent="0.25">
      <c r="A30" t="s">
        <v>6</v>
      </c>
      <c r="B30" s="27"/>
      <c r="C30" s="27" t="s">
        <v>7</v>
      </c>
      <c r="D30" s="27"/>
      <c r="E30" s="27"/>
      <c r="F30" s="27"/>
      <c r="G30" s="27"/>
      <c r="H30" s="27"/>
      <c r="I30" s="27"/>
      <c r="J30" s="27"/>
      <c r="K30" s="27"/>
      <c r="L30" s="2"/>
      <c r="M30" s="2">
        <f t="shared" si="1"/>
        <v>0</v>
      </c>
      <c r="N30" s="24"/>
      <c r="O30" s="8">
        <f t="shared" si="2"/>
        <v>0</v>
      </c>
      <c r="Q30" s="8">
        <v>0</v>
      </c>
      <c r="R30" s="8">
        <v>0</v>
      </c>
      <c r="T30" s="12">
        <f t="shared" si="3"/>
        <v>0</v>
      </c>
    </row>
    <row r="31" spans="1:20" x14ac:dyDescent="0.25">
      <c r="A31" t="s">
        <v>24</v>
      </c>
      <c r="B31" s="27">
        <v>0.1</v>
      </c>
      <c r="C31" s="27"/>
      <c r="D31" s="27"/>
      <c r="E31" s="27"/>
      <c r="F31" s="27"/>
      <c r="G31" s="27"/>
      <c r="H31" s="27"/>
      <c r="I31" s="27"/>
      <c r="J31" s="27"/>
      <c r="K31" s="27"/>
      <c r="L31" s="2"/>
      <c r="M31" s="2">
        <f t="shared" si="1"/>
        <v>0.02</v>
      </c>
      <c r="O31" s="8">
        <f t="shared" si="2"/>
        <v>40</v>
      </c>
      <c r="Q31" s="8">
        <v>0</v>
      </c>
      <c r="R31" s="8">
        <v>0</v>
      </c>
      <c r="T31" s="12">
        <f t="shared" si="3"/>
        <v>40</v>
      </c>
    </row>
    <row r="32" spans="1:20" x14ac:dyDescent="0.25">
      <c r="A32" t="s">
        <v>25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"/>
      <c r="M32" s="2">
        <f t="shared" si="1"/>
        <v>0</v>
      </c>
      <c r="O32" s="8">
        <f t="shared" si="2"/>
        <v>0</v>
      </c>
      <c r="Q32" s="8">
        <v>0</v>
      </c>
      <c r="R32" s="8">
        <v>0</v>
      </c>
      <c r="T32" s="12">
        <f t="shared" si="3"/>
        <v>0</v>
      </c>
    </row>
    <row r="33" spans="1:20" x14ac:dyDescent="0.25">
      <c r="A33" t="s">
        <v>26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"/>
      <c r="M33" s="2">
        <f t="shared" si="1"/>
        <v>0</v>
      </c>
      <c r="O33" s="8">
        <f t="shared" si="2"/>
        <v>0</v>
      </c>
      <c r="Q33" s="8">
        <v>0</v>
      </c>
      <c r="R33" s="8">
        <v>0</v>
      </c>
      <c r="T33" s="12">
        <f t="shared" si="3"/>
        <v>0</v>
      </c>
    </row>
    <row r="34" spans="1:20" x14ac:dyDescent="0.25">
      <c r="A34" t="s">
        <v>27</v>
      </c>
      <c r="B34" s="27">
        <v>0.4</v>
      </c>
      <c r="C34" s="27"/>
      <c r="D34" s="27"/>
      <c r="E34" s="27"/>
      <c r="F34" s="27"/>
      <c r="G34" s="27"/>
      <c r="H34" s="27"/>
      <c r="I34" s="27"/>
      <c r="J34" s="27"/>
      <c r="K34" s="27"/>
      <c r="L34" s="2"/>
      <c r="M34" s="2">
        <f t="shared" si="1"/>
        <v>0.08</v>
      </c>
      <c r="O34" s="8">
        <f t="shared" si="2"/>
        <v>160</v>
      </c>
      <c r="Q34" s="8">
        <v>0</v>
      </c>
      <c r="R34" s="8">
        <v>0</v>
      </c>
      <c r="T34" s="12">
        <f t="shared" si="3"/>
        <v>160</v>
      </c>
    </row>
    <row r="35" spans="1:20" x14ac:dyDescent="0.25">
      <c r="A35" t="s">
        <v>28</v>
      </c>
      <c r="B35" s="27"/>
      <c r="C35" s="27">
        <v>0.7</v>
      </c>
      <c r="D35" s="27"/>
      <c r="E35" s="27"/>
      <c r="F35" s="27"/>
      <c r="G35" s="27"/>
      <c r="H35" s="27"/>
      <c r="I35" s="27"/>
      <c r="J35" s="27"/>
      <c r="K35" s="27"/>
      <c r="L35" s="2"/>
      <c r="M35" s="2">
        <f t="shared" si="1"/>
        <v>0.13999999999999999</v>
      </c>
      <c r="O35" s="8">
        <f t="shared" si="2"/>
        <v>279.99999999999994</v>
      </c>
      <c r="Q35" s="8">
        <v>0</v>
      </c>
      <c r="R35" s="8">
        <v>0</v>
      </c>
      <c r="T35" s="12">
        <f t="shared" si="3"/>
        <v>279.99999999999994</v>
      </c>
    </row>
    <row r="36" spans="1:20" x14ac:dyDescent="0.25">
      <c r="A36" t="s">
        <v>29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"/>
      <c r="M36" s="4">
        <f t="shared" si="1"/>
        <v>0</v>
      </c>
      <c r="O36" s="10">
        <f t="shared" si="2"/>
        <v>0</v>
      </c>
      <c r="Q36" s="10">
        <v>0</v>
      </c>
      <c r="R36" s="10">
        <v>0</v>
      </c>
      <c r="T36" s="13">
        <f t="shared" si="3"/>
        <v>0</v>
      </c>
    </row>
    <row r="37" spans="1:20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"/>
      <c r="M37" s="22"/>
      <c r="O37" s="23"/>
      <c r="Q37" s="8"/>
    </row>
    <row r="38" spans="1:20" x14ac:dyDescent="0.25">
      <c r="A38" s="1" t="s">
        <v>30</v>
      </c>
      <c r="B38" s="30">
        <f>IF(B24="Input % Below",IF(SUM(B26:B36)=1,SUM(B26:B36),"Must Equal to 100%")," ")</f>
        <v>1</v>
      </c>
      <c r="C38" s="30">
        <f t="shared" ref="C38:K38" si="4">IF(C24="Input % Below",IF(SUM(C26:C36)=1,SUM(C26:C36),"Must Equal to 100%")," ")</f>
        <v>1</v>
      </c>
      <c r="D38" s="30" t="str">
        <f t="shared" si="4"/>
        <v>Must Equal to 100%</v>
      </c>
      <c r="E38" s="30" t="str">
        <f t="shared" si="4"/>
        <v>Must Equal to 100%</v>
      </c>
      <c r="F38" s="30" t="str">
        <f t="shared" si="4"/>
        <v>Must Equal to 100%</v>
      </c>
      <c r="G38" s="30" t="str">
        <f t="shared" si="4"/>
        <v xml:space="preserve"> </v>
      </c>
      <c r="H38" s="30" t="str">
        <f t="shared" si="4"/>
        <v xml:space="preserve"> </v>
      </c>
      <c r="I38" s="30" t="str">
        <f t="shared" si="4"/>
        <v xml:space="preserve"> </v>
      </c>
      <c r="J38" s="30" t="str">
        <f t="shared" si="4"/>
        <v xml:space="preserve"> </v>
      </c>
      <c r="K38" s="30" t="str">
        <f t="shared" si="4"/>
        <v xml:space="preserve"> </v>
      </c>
      <c r="L38" s="7"/>
      <c r="M38" s="7">
        <f>SUM(M26:M36)</f>
        <v>0.4</v>
      </c>
      <c r="O38" s="9">
        <f>SUM(O26:O36)</f>
        <v>800</v>
      </c>
      <c r="Q38" s="42">
        <f>SUM(Q26:Q36)</f>
        <v>500</v>
      </c>
      <c r="R38" s="9">
        <f>SUM(R26:R36)</f>
        <v>500</v>
      </c>
      <c r="T38" s="9">
        <f>SUM(T26:T36)</f>
        <v>1800</v>
      </c>
    </row>
    <row r="39" spans="1:20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Q39" s="2"/>
    </row>
  </sheetData>
  <sheetProtection password="CBBF" sheet="1" objects="1" scenarios="1"/>
  <protectedRanges>
    <protectedRange sqref="B26:K36" name="Range2"/>
    <protectedRange sqref="B7:B13" name="Range1"/>
  </protectedRanges>
  <mergeCells count="2">
    <mergeCell ref="B22:K22"/>
    <mergeCell ref="Q21:R21"/>
  </mergeCells>
  <dataValidations count="2">
    <dataValidation type="list" allowBlank="1" showInputMessage="1" showErrorMessage="1" sqref="B13">
      <formula1>NumberofItems</formula1>
    </dataValidation>
    <dataValidation type="list" allowBlank="1" showInputMessage="1" showErrorMessage="1" sqref="B9">
      <formula1>PrizePoolMatch</formula1>
    </dataValidation>
  </dataValidations>
  <pageMargins left="0.7" right="0.7" top="0.75" bottom="0.75" header="0.3" footer="0.3"/>
  <pageSetup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Without Prize Pool</vt:lpstr>
      <vt:lpstr>Sheet2</vt:lpstr>
      <vt:lpstr>Sheet3</vt:lpstr>
      <vt:lpstr>With Prize Pool</vt:lpstr>
      <vt:lpstr>NumberofItems</vt:lpstr>
      <vt:lpstr>PrizePoolAllocation</vt:lpstr>
      <vt:lpstr>PrizePoolMatch</vt:lpstr>
      <vt:lpstr>YesorNo</vt:lpstr>
    </vt:vector>
  </TitlesOfParts>
  <Company>VALVE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janelo</dc:creator>
  <cp:lastModifiedBy>Brett Sanborn</cp:lastModifiedBy>
  <cp:lastPrinted>2014-11-25T19:46:18Z</cp:lastPrinted>
  <dcterms:created xsi:type="dcterms:W3CDTF">2014-09-10T18:13:42Z</dcterms:created>
  <dcterms:modified xsi:type="dcterms:W3CDTF">2015-01-02T21:37:18Z</dcterms:modified>
</cp:coreProperties>
</file>